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2188FA4A-BECF-4DAB-8997-A4706B577AD3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36" i="1"/>
  <c r="G35" i="1" l="1"/>
  <c r="H35" i="1" s="1"/>
  <c r="G20" i="1"/>
  <c r="H20" i="1" s="1"/>
  <c r="H46" i="1" s="1"/>
  <c r="G46" i="1" l="1"/>
</calcChain>
</file>

<file path=xl/sharedStrings.xml><?xml version="1.0" encoding="utf-8"?>
<sst xmlns="http://schemas.openxmlformats.org/spreadsheetml/2006/main" count="133" uniqueCount="71">
  <si>
    <t>п/п</t>
  </si>
  <si>
    <t>Адрес объекта</t>
  </si>
  <si>
    <t>с.Ильинско-Подомское, ул. Строителей, д. №5</t>
  </si>
  <si>
    <t>с.Ильинско-Подомское, ул. Энергетиков, д. №5</t>
  </si>
  <si>
    <t>с.Ильинско-Подомское, ул. Советская, д. №60 «А»</t>
  </si>
  <si>
    <t>с.Ильинско-Подомское, ул. Советская, д. №72</t>
  </si>
  <si>
    <t>с.Ильинско-Подомское, ул. Советская, д. №78</t>
  </si>
  <si>
    <t>с.Ильинско-Подомское, ул. Советская, д. №39</t>
  </si>
  <si>
    <t>с.Ильинско-Подомское, ул. Советская, д. №35</t>
  </si>
  <si>
    <t>с.Ильинско-Подомское, ул. Рабочая, д. №2</t>
  </si>
  <si>
    <t>с.Ильинско-Подомское, ул. Энергетиков, д. №14</t>
  </si>
  <si>
    <t>с.Ильинско-Подомское, ул. Энергетиков, д. №16</t>
  </si>
  <si>
    <t>с.Ильинско-Подомское, ул. Юбилейная, д. №2</t>
  </si>
  <si>
    <t>с.Ильинско-Подомское, ул. Спортивная, д. №8</t>
  </si>
  <si>
    <t>с.Ильинско-Подомское, ул. Энергетиков, д. №10</t>
  </si>
  <si>
    <t>с.Ильинско-Подомское, ул. Мелиоративная, д. №14</t>
  </si>
  <si>
    <t>с.Ильинско-Подомское, ул. Мелиоративная, д. №12</t>
  </si>
  <si>
    <t>с.Ильинско-Подомское, ул. Павлина Виноградова, д. №8</t>
  </si>
  <si>
    <t>с.Ильинско-Подомское, ул. Ленина, д. №10</t>
  </si>
  <si>
    <t>с.Ильинско-Подомское, ул. Советская, д. №52 фл.1</t>
  </si>
  <si>
    <t>с.Ильинско-Подомское, ул. СХТ, д. №5</t>
  </si>
  <si>
    <t>с.Ильинско-Подомское, ул. СХТ, д. №3</t>
  </si>
  <si>
    <t>с.Ильинско-Подомское, ул. Советская, д. №94 «Б»</t>
  </si>
  <si>
    <t>с.Ильинско-Подомское, ул. Советская, д. №92</t>
  </si>
  <si>
    <t>с.Ильинско-Подомское, ул. Строителей, д. №4</t>
  </si>
  <si>
    <t>с.Ильинско-Подомское, ул. Строителей, д. №3 «А»</t>
  </si>
  <si>
    <t>с.Ильинско-Подомское, ул. Строителей, д. №3 «Б»</t>
  </si>
  <si>
    <t>Количество квартир в доме</t>
  </si>
  <si>
    <t>Количество муниципальных квартир</t>
  </si>
  <si>
    <t xml:space="preserve">Площадь объекта, кв.м. </t>
  </si>
  <si>
    <t>Управляющая организация</t>
  </si>
  <si>
    <t>ООО "Павловск ЖКХ"</t>
  </si>
  <si>
    <t>с.Ильинско-Подомское, ул. Советская, д. №49 фл. 1А</t>
  </si>
  <si>
    <t>ООО "Лето"</t>
  </si>
  <si>
    <t>д. Мухонская, ул. Тепличная, д. №5 корп.1</t>
  </si>
  <si>
    <t>с.Ильинско-Подомское, ул. Энергетиков, д. №18</t>
  </si>
  <si>
    <t>с.Ильинско-Подомское, ул. Энергетиков, д. №12</t>
  </si>
  <si>
    <t>непосредственное управление</t>
  </si>
  <si>
    <t>с.Ильинско-Подомское, ул. Мелиоративная, д. №16</t>
  </si>
  <si>
    <t xml:space="preserve">д. Мухонская, ул. Тепличная, д. №5 </t>
  </si>
  <si>
    <t>частный</t>
  </si>
  <si>
    <t>Список многоквартирных и жилых домов, которым причинен ушерб в результате ЧС природного характера в границах с. Ильинско-Подомское</t>
  </si>
  <si>
    <t xml:space="preserve">Дополнительная информация </t>
  </si>
  <si>
    <t>-</t>
  </si>
  <si>
    <t>шифер</t>
  </si>
  <si>
    <t>выбиты окна в 2-х квартирах, квартиры второго этажа пролиты</t>
  </si>
  <si>
    <t xml:space="preserve">507.2 </t>
  </si>
  <si>
    <t xml:space="preserve">545.4 </t>
  </si>
  <si>
    <t>857.8 </t>
  </si>
  <si>
    <t xml:space="preserve">2315.9 </t>
  </si>
  <si>
    <t xml:space="preserve">755.1 </t>
  </si>
  <si>
    <t>795.9</t>
  </si>
  <si>
    <t>410.1</t>
  </si>
  <si>
    <t>277.6</t>
  </si>
  <si>
    <t>285.2 </t>
  </si>
  <si>
    <t xml:space="preserve">591.4 </t>
  </si>
  <si>
    <t xml:space="preserve">873.7 </t>
  </si>
  <si>
    <t xml:space="preserve">1877.9 </t>
  </si>
  <si>
    <t>Социальные объекты, которым причинен ушерб в результате ЧС природного характера в границах с. Ильинско-Подомское</t>
  </si>
  <si>
    <t>МБДОУ "Детский сад "Рябинушка корп" к. 1 (ул. Мелиоративная, д. №11)</t>
  </si>
  <si>
    <t>МБОУ ДО ДЮСШ "Виледь" (ул. Спортивная, д. 7)</t>
  </si>
  <si>
    <t>ГКУ АО "Архангельский областной центр занятости населения". Отделение занятости населения по Вилегодскому району. (ул. Ленина, д.18)</t>
  </si>
  <si>
    <t>ГБУ АО «Ильинский детский дом» (ул. Комсомольская, д.6, фл. 3)</t>
  </si>
  <si>
    <t>ГАПОУ АО "Коряжемский индустриальный техникум". Структурное подразделение в с.Ильинско-Подомское, учебно-производственная база (ул. Советская, д. 80)</t>
  </si>
  <si>
    <t>Ущерб
в тыс. руб.</t>
  </si>
  <si>
    <t>Ущерб
в кв./метрах</t>
  </si>
  <si>
    <t>Объекты ЖКХ, которым причинен ушерб в результате ЧС природного характера в границах с. Ильинско-Подомское</t>
  </si>
  <si>
    <t>металл</t>
  </si>
  <si>
    <t>ондулин</t>
  </si>
  <si>
    <t>Котельная "Квартальная" (ул. Комсомольская, д.9, корп. А)</t>
  </si>
  <si>
    <t>Предварительный общий ущерб на 17:00 02.07.2021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</si>
</sst>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3.85546875" style="9" customWidth="1"/>
    <col min="2" max="2" width="65.42578125" style="9" customWidth="1"/>
    <col min="3" max="3" width="23.140625" style="9" customWidth="1"/>
    <col min="4" max="4" width="15" style="11" customWidth="1"/>
    <col min="5" max="5" width="13.5703125" style="11" customWidth="1"/>
    <col min="6" max="6" width="17.7109375" style="11" customWidth="1"/>
    <col min="7" max="8" width="13.5703125" style="11" customWidth="1"/>
    <col min="9" max="9" width="26.140625" style="11" customWidth="1"/>
    <col min="10" max="16384" width="9.140625" style="9"/>
  </cols>
  <sheetData>
    <row r="1" spans="1:9" ht="18.75" x14ac:dyDescent="0.3">
      <c r="A1" s="19" t="s">
        <v>41</v>
      </c>
      <c r="B1" s="20"/>
      <c r="C1" s="20"/>
      <c r="D1" s="20"/>
      <c r="E1" s="20"/>
      <c r="F1" s="20"/>
      <c r="G1" s="20"/>
      <c r="H1" s="20"/>
      <c r="I1" s="20"/>
    </row>
    <row r="3" spans="1:9" ht="31.5" customHeight="1" x14ac:dyDescent="0.25">
      <c r="A3" s="18" t="s">
        <v>0</v>
      </c>
      <c r="B3" s="18" t="s">
        <v>1</v>
      </c>
      <c r="C3" s="18" t="s">
        <v>30</v>
      </c>
      <c r="D3" s="18" t="s">
        <v>29</v>
      </c>
      <c r="E3" s="18" t="s">
        <v>27</v>
      </c>
      <c r="F3" s="18" t="s">
        <v>28</v>
      </c>
      <c r="G3" s="18" t="s">
        <v>65</v>
      </c>
      <c r="H3" s="18" t="s">
        <v>64</v>
      </c>
      <c r="I3" s="21" t="s">
        <v>42</v>
      </c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21"/>
    </row>
    <row r="5" spans="1:9" ht="15.75" x14ac:dyDescent="0.25">
      <c r="A5" s="1">
        <v>1</v>
      </c>
      <c r="B5" s="2" t="s">
        <v>18</v>
      </c>
      <c r="C5" s="3" t="s">
        <v>33</v>
      </c>
      <c r="D5" s="1" t="s">
        <v>46</v>
      </c>
      <c r="E5" s="1">
        <v>12</v>
      </c>
      <c r="F5" s="1">
        <v>4</v>
      </c>
      <c r="G5" s="1">
        <v>40</v>
      </c>
      <c r="H5" s="15"/>
      <c r="I5" s="17" t="s">
        <v>44</v>
      </c>
    </row>
    <row r="6" spans="1:9" ht="15.75" x14ac:dyDescent="0.25">
      <c r="A6" s="1">
        <v>2</v>
      </c>
      <c r="B6" s="2" t="s">
        <v>16</v>
      </c>
      <c r="C6" s="4" t="s">
        <v>33</v>
      </c>
      <c r="D6" s="1" t="s">
        <v>47</v>
      </c>
      <c r="E6" s="1">
        <v>12</v>
      </c>
      <c r="F6" s="1">
        <v>2</v>
      </c>
      <c r="G6" s="1">
        <v>15</v>
      </c>
      <c r="H6" s="15"/>
      <c r="I6" s="17" t="s">
        <v>67</v>
      </c>
    </row>
    <row r="7" spans="1:9" ht="15.75" x14ac:dyDescent="0.25">
      <c r="A7" s="1">
        <v>3</v>
      </c>
      <c r="B7" s="2" t="s">
        <v>15</v>
      </c>
      <c r="C7" s="4" t="s">
        <v>33</v>
      </c>
      <c r="D7" s="1">
        <v>848.1</v>
      </c>
      <c r="E7" s="1">
        <v>12</v>
      </c>
      <c r="F7" s="1">
        <v>1</v>
      </c>
      <c r="G7" s="1">
        <v>80</v>
      </c>
      <c r="H7" s="15"/>
      <c r="I7" s="17" t="s">
        <v>67</v>
      </c>
    </row>
    <row r="8" spans="1:9" ht="15.75" x14ac:dyDescent="0.25">
      <c r="A8" s="1">
        <v>4</v>
      </c>
      <c r="B8" s="2" t="s">
        <v>38</v>
      </c>
      <c r="C8" s="4" t="s">
        <v>33</v>
      </c>
      <c r="D8" s="12" t="s">
        <v>48</v>
      </c>
      <c r="E8" s="1">
        <v>10</v>
      </c>
      <c r="F8" s="1">
        <v>0</v>
      </c>
      <c r="G8" s="1">
        <v>70</v>
      </c>
      <c r="H8" s="15"/>
      <c r="I8" s="17" t="s">
        <v>67</v>
      </c>
    </row>
    <row r="9" spans="1:9" ht="15.75" x14ac:dyDescent="0.25">
      <c r="A9" s="1">
        <v>5</v>
      </c>
      <c r="B9" s="2" t="s">
        <v>17</v>
      </c>
      <c r="C9" s="4" t="s">
        <v>33</v>
      </c>
      <c r="D9" s="1" t="s">
        <v>49</v>
      </c>
      <c r="E9" s="1">
        <v>44</v>
      </c>
      <c r="F9" s="6">
        <v>5</v>
      </c>
      <c r="G9" s="1">
        <v>15</v>
      </c>
      <c r="H9" s="15"/>
      <c r="I9" s="17" t="s">
        <v>44</v>
      </c>
    </row>
    <row r="10" spans="1:9" ht="15.75" x14ac:dyDescent="0.25">
      <c r="A10" s="1">
        <v>6</v>
      </c>
      <c r="B10" s="2" t="s">
        <v>34</v>
      </c>
      <c r="C10" s="4" t="s">
        <v>33</v>
      </c>
      <c r="D10" s="1" t="s">
        <v>55</v>
      </c>
      <c r="E10" s="1">
        <v>12</v>
      </c>
      <c r="F10" s="1">
        <v>1</v>
      </c>
      <c r="G10" s="16"/>
      <c r="H10" s="16"/>
      <c r="I10" s="17" t="s">
        <v>67</v>
      </c>
    </row>
    <row r="11" spans="1:9" ht="15.75" x14ac:dyDescent="0.25">
      <c r="A11" s="1">
        <v>7</v>
      </c>
      <c r="B11" s="2" t="s">
        <v>21</v>
      </c>
      <c r="C11" s="3" t="s">
        <v>33</v>
      </c>
      <c r="D11" s="1" t="s">
        <v>56</v>
      </c>
      <c r="E11" s="1">
        <v>16</v>
      </c>
      <c r="F11" s="6">
        <v>0</v>
      </c>
      <c r="G11" s="16">
        <v>30</v>
      </c>
      <c r="H11" s="16"/>
      <c r="I11" s="17" t="s">
        <v>44</v>
      </c>
    </row>
    <row r="12" spans="1:9" ht="15.75" x14ac:dyDescent="0.25">
      <c r="A12" s="1">
        <v>8</v>
      </c>
      <c r="B12" s="2" t="s">
        <v>20</v>
      </c>
      <c r="C12" s="3" t="s">
        <v>33</v>
      </c>
      <c r="D12" s="1" t="s">
        <v>57</v>
      </c>
      <c r="E12" s="1">
        <v>32</v>
      </c>
      <c r="F12" s="6">
        <v>4</v>
      </c>
      <c r="G12" s="16">
        <v>5</v>
      </c>
      <c r="H12" s="16"/>
      <c r="I12" s="17" t="s">
        <v>67</v>
      </c>
    </row>
    <row r="13" spans="1:9" ht="15.75" x14ac:dyDescent="0.25">
      <c r="A13" s="1">
        <v>9</v>
      </c>
      <c r="B13" s="2" t="s">
        <v>19</v>
      </c>
      <c r="C13" s="3" t="s">
        <v>33</v>
      </c>
      <c r="D13" s="1" t="s">
        <v>50</v>
      </c>
      <c r="E13" s="1">
        <v>16</v>
      </c>
      <c r="F13" s="6">
        <v>1</v>
      </c>
      <c r="G13" s="16">
        <v>5</v>
      </c>
      <c r="H13" s="16"/>
      <c r="I13" s="17" t="s">
        <v>44</v>
      </c>
    </row>
    <row r="14" spans="1:9" ht="15.75" x14ac:dyDescent="0.25">
      <c r="A14" s="1">
        <v>10</v>
      </c>
      <c r="B14" s="2" t="s">
        <v>22</v>
      </c>
      <c r="C14" s="3" t="s">
        <v>33</v>
      </c>
      <c r="D14" s="1">
        <v>2300.6999999999998</v>
      </c>
      <c r="E14" s="1">
        <v>44</v>
      </c>
      <c r="F14" s="1">
        <v>5</v>
      </c>
      <c r="G14" s="16"/>
      <c r="H14" s="16"/>
      <c r="I14" s="17" t="s">
        <v>44</v>
      </c>
    </row>
    <row r="15" spans="1:9" ht="15.75" x14ac:dyDescent="0.25">
      <c r="A15" s="1">
        <v>11</v>
      </c>
      <c r="B15" s="2" t="s">
        <v>23</v>
      </c>
      <c r="C15" s="3" t="s">
        <v>33</v>
      </c>
      <c r="D15" s="1">
        <v>1823.5</v>
      </c>
      <c r="E15" s="1">
        <v>36</v>
      </c>
      <c r="F15" s="1">
        <v>3</v>
      </c>
      <c r="G15" s="16">
        <v>30</v>
      </c>
      <c r="H15" s="16"/>
      <c r="I15" s="17" t="s">
        <v>44</v>
      </c>
    </row>
    <row r="16" spans="1:9" ht="15.75" x14ac:dyDescent="0.25">
      <c r="A16" s="1">
        <v>12</v>
      </c>
      <c r="B16" s="2" t="s">
        <v>25</v>
      </c>
      <c r="C16" s="3" t="s">
        <v>33</v>
      </c>
      <c r="D16" s="1">
        <v>804</v>
      </c>
      <c r="E16" s="1">
        <v>12</v>
      </c>
      <c r="F16" s="6">
        <v>1</v>
      </c>
      <c r="G16" s="16">
        <v>20</v>
      </c>
      <c r="H16" s="16"/>
      <c r="I16" s="17" t="s">
        <v>44</v>
      </c>
    </row>
    <row r="17" spans="1:10" ht="15.75" x14ac:dyDescent="0.25">
      <c r="A17" s="1">
        <v>13</v>
      </c>
      <c r="B17" s="2" t="s">
        <v>26</v>
      </c>
      <c r="C17" s="3" t="s">
        <v>33</v>
      </c>
      <c r="D17" s="1" t="s">
        <v>51</v>
      </c>
      <c r="E17" s="1">
        <v>12</v>
      </c>
      <c r="F17" s="6">
        <v>4</v>
      </c>
      <c r="G17" s="16">
        <v>15</v>
      </c>
      <c r="H17" s="16"/>
      <c r="I17" s="17" t="s">
        <v>44</v>
      </c>
    </row>
    <row r="18" spans="1:10" ht="15.75" x14ac:dyDescent="0.25">
      <c r="A18" s="1">
        <v>14</v>
      </c>
      <c r="B18" s="2" t="s">
        <v>24</v>
      </c>
      <c r="C18" s="3" t="s">
        <v>33</v>
      </c>
      <c r="D18" s="1" t="s">
        <v>52</v>
      </c>
      <c r="E18" s="1">
        <v>8</v>
      </c>
      <c r="F18" s="6">
        <v>2</v>
      </c>
      <c r="G18" s="16"/>
      <c r="H18" s="16"/>
      <c r="I18" s="17" t="s">
        <v>44</v>
      </c>
    </row>
    <row r="19" spans="1:10" ht="47.25" x14ac:dyDescent="0.25">
      <c r="A19" s="1">
        <v>15</v>
      </c>
      <c r="B19" s="2" t="s">
        <v>14</v>
      </c>
      <c r="C19" s="4" t="s">
        <v>33</v>
      </c>
      <c r="D19" s="1">
        <v>885.5</v>
      </c>
      <c r="E19" s="1">
        <v>14</v>
      </c>
      <c r="F19" s="1">
        <v>2</v>
      </c>
      <c r="G19" s="1">
        <v>250</v>
      </c>
      <c r="H19" s="15"/>
      <c r="I19" s="1" t="s">
        <v>45</v>
      </c>
    </row>
    <row r="20" spans="1:10" ht="15.75" x14ac:dyDescent="0.25">
      <c r="A20" s="22"/>
      <c r="B20" s="23"/>
      <c r="C20" s="23"/>
      <c r="D20" s="23"/>
      <c r="E20" s="23"/>
      <c r="F20" s="24"/>
      <c r="G20" s="13">
        <f>SUM(G5:G19)</f>
        <v>575</v>
      </c>
      <c r="H20" s="13">
        <f>G20*1.2</f>
        <v>690</v>
      </c>
      <c r="I20" s="17" t="s">
        <v>44</v>
      </c>
    </row>
    <row r="21" spans="1:10" ht="15.75" x14ac:dyDescent="0.25">
      <c r="A21" s="1">
        <v>16</v>
      </c>
      <c r="B21" s="2" t="s">
        <v>9</v>
      </c>
      <c r="C21" s="3" t="s">
        <v>31</v>
      </c>
      <c r="D21" s="1">
        <v>827.2</v>
      </c>
      <c r="E21" s="1">
        <v>12</v>
      </c>
      <c r="F21" s="1">
        <v>3</v>
      </c>
      <c r="G21" s="1">
        <v>150</v>
      </c>
      <c r="H21" s="15"/>
      <c r="I21" s="17" t="s">
        <v>44</v>
      </c>
    </row>
    <row r="22" spans="1:10" ht="15.75" x14ac:dyDescent="0.25">
      <c r="A22" s="1">
        <v>17</v>
      </c>
      <c r="B22" s="2" t="s">
        <v>8</v>
      </c>
      <c r="C22" s="3" t="s">
        <v>31</v>
      </c>
      <c r="D22" s="1">
        <v>3075.3</v>
      </c>
      <c r="E22" s="1">
        <v>36</v>
      </c>
      <c r="F22" s="1">
        <v>30</v>
      </c>
      <c r="G22" s="1">
        <v>35</v>
      </c>
      <c r="H22" s="15"/>
      <c r="I22" s="17" t="s">
        <v>44</v>
      </c>
    </row>
    <row r="23" spans="1:10" ht="15.75" x14ac:dyDescent="0.25">
      <c r="A23" s="1">
        <v>18</v>
      </c>
      <c r="B23" s="2" t="s">
        <v>7</v>
      </c>
      <c r="C23" s="3" t="s">
        <v>31</v>
      </c>
      <c r="D23" s="1">
        <v>567.79999999999995</v>
      </c>
      <c r="E23" s="1">
        <v>12</v>
      </c>
      <c r="F23" s="1">
        <v>5</v>
      </c>
      <c r="G23" s="1">
        <v>15</v>
      </c>
      <c r="H23" s="15"/>
      <c r="I23" s="17" t="s">
        <v>44</v>
      </c>
    </row>
    <row r="24" spans="1:10" ht="15.75" x14ac:dyDescent="0.25">
      <c r="A24" s="1">
        <v>19</v>
      </c>
      <c r="B24" s="2" t="s">
        <v>32</v>
      </c>
      <c r="C24" s="3" t="s">
        <v>31</v>
      </c>
      <c r="D24" s="1">
        <v>90.4</v>
      </c>
      <c r="E24" s="1">
        <v>2</v>
      </c>
      <c r="F24" s="1">
        <v>1</v>
      </c>
      <c r="G24" s="1">
        <v>10</v>
      </c>
      <c r="H24" s="15"/>
      <c r="I24" s="17" t="s">
        <v>44</v>
      </c>
    </row>
    <row r="25" spans="1:10" ht="15.75" x14ac:dyDescent="0.25">
      <c r="A25" s="1">
        <v>20</v>
      </c>
      <c r="B25" s="2" t="s">
        <v>10</v>
      </c>
      <c r="C25" s="3" t="s">
        <v>31</v>
      </c>
      <c r="D25" s="1">
        <v>266.3</v>
      </c>
      <c r="E25" s="1">
        <v>4</v>
      </c>
      <c r="F25" s="1">
        <v>0</v>
      </c>
      <c r="G25" s="1">
        <v>112</v>
      </c>
      <c r="H25" s="15"/>
      <c r="I25" s="17" t="s">
        <v>44</v>
      </c>
    </row>
    <row r="26" spans="1:10" ht="15.75" x14ac:dyDescent="0.25">
      <c r="A26" s="1">
        <v>21</v>
      </c>
      <c r="B26" s="2" t="s">
        <v>11</v>
      </c>
      <c r="C26" s="3" t="s">
        <v>31</v>
      </c>
      <c r="D26" s="1">
        <v>270.8</v>
      </c>
      <c r="E26" s="1">
        <v>4</v>
      </c>
      <c r="F26" s="1">
        <v>0</v>
      </c>
      <c r="G26" s="1">
        <v>112</v>
      </c>
      <c r="H26" s="15"/>
      <c r="I26" s="17" t="s">
        <v>44</v>
      </c>
    </row>
    <row r="27" spans="1:10" ht="15.75" x14ac:dyDescent="0.25">
      <c r="A27" s="1">
        <v>22</v>
      </c>
      <c r="B27" s="2" t="s">
        <v>35</v>
      </c>
      <c r="C27" s="3" t="s">
        <v>31</v>
      </c>
      <c r="D27" s="12" t="s">
        <v>54</v>
      </c>
      <c r="E27" s="1">
        <v>4</v>
      </c>
      <c r="F27" s="1">
        <v>0</v>
      </c>
      <c r="G27" s="1">
        <v>25</v>
      </c>
      <c r="H27" s="15"/>
      <c r="I27" s="17" t="s">
        <v>44</v>
      </c>
    </row>
    <row r="28" spans="1:10" ht="15.75" x14ac:dyDescent="0.25">
      <c r="A28" s="1">
        <v>23</v>
      </c>
      <c r="B28" s="2" t="s">
        <v>12</v>
      </c>
      <c r="C28" s="3" t="s">
        <v>31</v>
      </c>
      <c r="D28" s="1">
        <v>145</v>
      </c>
      <c r="E28" s="1">
        <v>2</v>
      </c>
      <c r="F28" s="1">
        <v>2</v>
      </c>
      <c r="G28" s="1">
        <v>20</v>
      </c>
      <c r="H28" s="15"/>
      <c r="I28" s="17" t="s">
        <v>44</v>
      </c>
    </row>
    <row r="29" spans="1:10" ht="15.75" x14ac:dyDescent="0.25">
      <c r="A29" s="1">
        <v>24</v>
      </c>
      <c r="B29" s="2" t="s">
        <v>4</v>
      </c>
      <c r="C29" s="3" t="s">
        <v>31</v>
      </c>
      <c r="D29" s="1">
        <v>877.2</v>
      </c>
      <c r="E29" s="1">
        <v>24</v>
      </c>
      <c r="F29" s="1">
        <v>4</v>
      </c>
      <c r="G29" s="1">
        <v>20</v>
      </c>
      <c r="H29" s="15"/>
      <c r="I29" s="1" t="s">
        <v>44</v>
      </c>
      <c r="J29" s="10"/>
    </row>
    <row r="30" spans="1:10" ht="15.75" x14ac:dyDescent="0.25">
      <c r="A30" s="1">
        <v>25</v>
      </c>
      <c r="B30" s="2" t="s">
        <v>5</v>
      </c>
      <c r="C30" s="3" t="s">
        <v>31</v>
      </c>
      <c r="D30" s="1">
        <v>706.2</v>
      </c>
      <c r="E30" s="1">
        <v>16</v>
      </c>
      <c r="F30" s="1">
        <v>3</v>
      </c>
      <c r="G30" s="1">
        <v>70</v>
      </c>
      <c r="H30" s="15"/>
      <c r="I30" s="17" t="s">
        <v>44</v>
      </c>
    </row>
    <row r="31" spans="1:10" ht="15.75" x14ac:dyDescent="0.25">
      <c r="A31" s="1">
        <v>26</v>
      </c>
      <c r="B31" s="2" t="s">
        <v>6</v>
      </c>
      <c r="C31" s="3" t="s">
        <v>31</v>
      </c>
      <c r="D31" s="1">
        <v>828.7</v>
      </c>
      <c r="E31" s="1">
        <v>18</v>
      </c>
      <c r="F31" s="1">
        <v>0</v>
      </c>
      <c r="G31" s="1">
        <v>15</v>
      </c>
      <c r="H31" s="15"/>
      <c r="I31" s="17" t="s">
        <v>44</v>
      </c>
    </row>
    <row r="32" spans="1:10" ht="15.75" x14ac:dyDescent="0.25">
      <c r="A32" s="1">
        <v>27</v>
      </c>
      <c r="B32" s="2" t="s">
        <v>13</v>
      </c>
      <c r="C32" s="3" t="s">
        <v>31</v>
      </c>
      <c r="D32" s="1">
        <v>2809.4</v>
      </c>
      <c r="E32" s="1">
        <v>38</v>
      </c>
      <c r="F32" s="1">
        <v>7</v>
      </c>
      <c r="G32" s="1">
        <v>100</v>
      </c>
      <c r="H32" s="15"/>
      <c r="I32" s="17" t="s">
        <v>67</v>
      </c>
    </row>
    <row r="33" spans="1:10" ht="15.75" x14ac:dyDescent="0.25">
      <c r="A33" s="1">
        <v>28</v>
      </c>
      <c r="B33" s="2" t="s">
        <v>2</v>
      </c>
      <c r="C33" s="3" t="s">
        <v>31</v>
      </c>
      <c r="D33" s="1">
        <v>383.2</v>
      </c>
      <c r="E33" s="1">
        <v>8</v>
      </c>
      <c r="F33" s="1">
        <v>0</v>
      </c>
      <c r="G33" s="1">
        <v>40</v>
      </c>
      <c r="H33" s="15"/>
      <c r="I33" s="17" t="s">
        <v>44</v>
      </c>
      <c r="J33" s="10"/>
    </row>
    <row r="34" spans="1:10" ht="15.75" x14ac:dyDescent="0.25">
      <c r="A34" s="1">
        <v>29</v>
      </c>
      <c r="B34" s="2" t="s">
        <v>3</v>
      </c>
      <c r="C34" s="3" t="s">
        <v>31</v>
      </c>
      <c r="D34" s="1">
        <v>146.9</v>
      </c>
      <c r="E34" s="1">
        <v>2</v>
      </c>
      <c r="F34" s="1">
        <v>1</v>
      </c>
      <c r="G34" s="1">
        <v>25</v>
      </c>
      <c r="H34" s="15"/>
      <c r="I34" s="17" t="s">
        <v>44</v>
      </c>
      <c r="J34" s="10"/>
    </row>
    <row r="35" spans="1:10" ht="15.75" x14ac:dyDescent="0.25">
      <c r="A35" s="22"/>
      <c r="B35" s="23"/>
      <c r="C35" s="23"/>
      <c r="D35" s="23"/>
      <c r="E35" s="23"/>
      <c r="F35" s="24"/>
      <c r="G35" s="8">
        <f>SUM(G21:G34)</f>
        <v>749</v>
      </c>
      <c r="H35" s="8">
        <f>G35*1.2</f>
        <v>898.8</v>
      </c>
      <c r="I35" s="1"/>
      <c r="J35" s="10"/>
    </row>
    <row r="36" spans="1:10" ht="30" x14ac:dyDescent="0.25">
      <c r="A36" s="1">
        <v>30</v>
      </c>
      <c r="B36" s="2" t="s">
        <v>36</v>
      </c>
      <c r="C36" s="5" t="s">
        <v>37</v>
      </c>
      <c r="D36" s="12" t="s">
        <v>53</v>
      </c>
      <c r="E36" s="1">
        <v>4</v>
      </c>
      <c r="F36" s="6">
        <v>0</v>
      </c>
      <c r="G36" s="1">
        <v>110</v>
      </c>
      <c r="H36" s="15">
        <f>G36*1.2</f>
        <v>132</v>
      </c>
      <c r="I36" s="17" t="s">
        <v>44</v>
      </c>
    </row>
    <row r="37" spans="1:10" ht="15.75" x14ac:dyDescent="0.25">
      <c r="A37" s="1">
        <v>31</v>
      </c>
      <c r="B37" s="2" t="s">
        <v>39</v>
      </c>
      <c r="C37" s="4" t="s">
        <v>40</v>
      </c>
      <c r="D37" s="1">
        <v>99.5</v>
      </c>
      <c r="E37" s="1">
        <v>1</v>
      </c>
      <c r="F37" s="1">
        <v>0</v>
      </c>
      <c r="G37" s="1">
        <v>5</v>
      </c>
      <c r="H37" s="15">
        <f>G37*1.2</f>
        <v>6</v>
      </c>
      <c r="I37" s="16" t="s">
        <v>68</v>
      </c>
    </row>
    <row r="38" spans="1:10" ht="15.75" x14ac:dyDescent="0.25">
      <c r="A38" s="18" t="s">
        <v>58</v>
      </c>
      <c r="B38" s="18"/>
      <c r="C38" s="18"/>
      <c r="D38" s="18"/>
      <c r="E38" s="18"/>
      <c r="F38" s="18"/>
      <c r="G38" s="18"/>
      <c r="H38" s="18"/>
      <c r="I38" s="18"/>
    </row>
    <row r="39" spans="1:10" ht="31.5" x14ac:dyDescent="0.25">
      <c r="A39" s="1">
        <v>1</v>
      </c>
      <c r="B39" s="2" t="s">
        <v>59</v>
      </c>
      <c r="C39" s="7"/>
      <c r="D39" s="6">
        <v>1687</v>
      </c>
      <c r="E39" s="6"/>
      <c r="F39" s="6"/>
      <c r="G39" s="6"/>
      <c r="H39" s="14">
        <v>302</v>
      </c>
      <c r="I39" s="17" t="s">
        <v>67</v>
      </c>
    </row>
    <row r="40" spans="1:10" ht="15.75" x14ac:dyDescent="0.25">
      <c r="A40" s="1">
        <v>2</v>
      </c>
      <c r="B40" s="2" t="s">
        <v>60</v>
      </c>
      <c r="C40" s="7"/>
      <c r="D40" s="6">
        <v>850.1</v>
      </c>
      <c r="E40" s="6"/>
      <c r="F40" s="6"/>
      <c r="G40" s="6"/>
      <c r="H40" s="14">
        <v>35</v>
      </c>
      <c r="I40" s="17" t="s">
        <v>44</v>
      </c>
    </row>
    <row r="41" spans="1:10" ht="31.5" x14ac:dyDescent="0.25">
      <c r="A41" s="1">
        <v>3</v>
      </c>
      <c r="B41" s="2" t="s">
        <v>62</v>
      </c>
      <c r="C41" s="7"/>
      <c r="D41" s="6">
        <v>892.3</v>
      </c>
      <c r="E41" s="6" t="s">
        <v>43</v>
      </c>
      <c r="F41" s="6" t="s">
        <v>43</v>
      </c>
      <c r="G41" s="6"/>
      <c r="H41" s="14">
        <v>61</v>
      </c>
      <c r="I41" s="17" t="s">
        <v>67</v>
      </c>
    </row>
    <row r="42" spans="1:10" ht="47.25" x14ac:dyDescent="0.25">
      <c r="A42" s="1">
        <v>4</v>
      </c>
      <c r="B42" s="2" t="s">
        <v>63</v>
      </c>
      <c r="C42" s="7"/>
      <c r="D42" s="6">
        <v>1320.1</v>
      </c>
      <c r="E42" s="6"/>
      <c r="F42" s="6"/>
      <c r="G42" s="6">
        <v>100</v>
      </c>
      <c r="H42" s="14">
        <v>60</v>
      </c>
      <c r="I42" s="17" t="s">
        <v>44</v>
      </c>
    </row>
    <row r="43" spans="1:10" ht="47.25" x14ac:dyDescent="0.25">
      <c r="A43" s="1">
        <v>5</v>
      </c>
      <c r="B43" s="2" t="s">
        <v>61</v>
      </c>
      <c r="C43" s="7"/>
      <c r="D43" s="16">
        <v>304.8</v>
      </c>
      <c r="E43" s="16"/>
      <c r="F43" s="16"/>
      <c r="G43" s="16"/>
      <c r="H43" s="14">
        <v>47</v>
      </c>
      <c r="I43" s="17" t="s">
        <v>67</v>
      </c>
    </row>
    <row r="44" spans="1:10" ht="15.75" x14ac:dyDescent="0.25">
      <c r="A44" s="18" t="s">
        <v>66</v>
      </c>
      <c r="B44" s="18"/>
      <c r="C44" s="18"/>
      <c r="D44" s="18"/>
      <c r="E44" s="18"/>
      <c r="F44" s="18"/>
      <c r="G44" s="18"/>
      <c r="H44" s="18"/>
      <c r="I44" s="18"/>
    </row>
    <row r="45" spans="1:10" ht="15.75" x14ac:dyDescent="0.25">
      <c r="A45" s="15">
        <v>1</v>
      </c>
      <c r="B45" s="25" t="s">
        <v>69</v>
      </c>
      <c r="C45" s="7"/>
      <c r="D45" s="16">
        <v>560.29999999999995</v>
      </c>
      <c r="E45" s="16"/>
      <c r="F45" s="16"/>
      <c r="G45" s="16"/>
      <c r="H45" s="16"/>
      <c r="I45" s="17" t="s">
        <v>67</v>
      </c>
    </row>
    <row r="46" spans="1:10" ht="15.75" x14ac:dyDescent="0.25">
      <c r="A46" s="1"/>
      <c r="B46" s="26" t="s">
        <v>70</v>
      </c>
      <c r="C46" s="3"/>
      <c r="D46" s="1"/>
      <c r="E46" s="1"/>
      <c r="F46" s="1"/>
      <c r="G46" s="8">
        <f>G20+G35+G36+G37+G39+G40+G41+G42+G43</f>
        <v>1539</v>
      </c>
      <c r="H46" s="8">
        <f>H20+H35+H36+H37+H39+H40+H41+H42+H43</f>
        <v>2231.8000000000002</v>
      </c>
      <c r="I46" s="1"/>
    </row>
  </sheetData>
  <mergeCells count="14">
    <mergeCell ref="A44:I44"/>
    <mergeCell ref="A1:I1"/>
    <mergeCell ref="I3:I4"/>
    <mergeCell ref="A38:I38"/>
    <mergeCell ref="A3:A4"/>
    <mergeCell ref="B3:B4"/>
    <mergeCell ref="G3:G4"/>
    <mergeCell ref="E3:E4"/>
    <mergeCell ref="F3:F4"/>
    <mergeCell ref="D3:D4"/>
    <mergeCell ref="C3:C4"/>
    <mergeCell ref="A20:F20"/>
    <mergeCell ref="A35:F35"/>
    <mergeCell ref="H3:H4"/>
  </mergeCells>
  <pageMargins left="0.70866141732283472" right="0.70866141732283472" top="0.55118110236220474" bottom="0.15748031496062992" header="0.31496062992125984" footer="0.31496062992125984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2021-07-02T13:38:58Z</dcterms:modified>
</cp:coreProperties>
</file>